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S ANIERS AMIS\MARSANEIX 2017\"/>
    </mc:Choice>
  </mc:AlternateContent>
  <bookViews>
    <workbookView xWindow="0" yWindow="0" windowWidth="24000" windowHeight="11025"/>
  </bookViews>
  <sheets>
    <sheet name="TABLEAU COMPLET 2017" sheetId="1" r:id="rId1"/>
  </sheets>
  <definedNames>
    <definedName name="CHRONO">#REF!</definedName>
    <definedName name="CLASSEMENT">#REF!</definedName>
    <definedName name="LISTE1A5">#REF!</definedName>
    <definedName name="marathon1">#REF!</definedName>
    <definedName name="marathon2">#REF!</definedName>
    <definedName name="marathon3">#REF!</definedName>
    <definedName name="marathon4">#REF!</definedName>
    <definedName name="marathon8">#REF!</definedName>
    <definedName name="penalite1">#REF!</definedName>
    <definedName name="penalite10">#REF!</definedName>
    <definedName name="PENALITE11">#REF!</definedName>
    <definedName name="penalite2">#REF!</definedName>
    <definedName name="penalite5">#REF!</definedName>
    <definedName name="penalitemarathon1">#REF!</definedName>
    <definedName name="penalitemarathon2">#REF!</definedName>
    <definedName name="penalitemarathon3">#REF!</definedName>
    <definedName name="PENALITES1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L7" i="1" s="1"/>
  <c r="Q7" i="1" s="1"/>
  <c r="P7" i="1"/>
  <c r="I8" i="1"/>
  <c r="L8" i="1" s="1"/>
  <c r="Q8" i="1" s="1"/>
  <c r="P8" i="1"/>
  <c r="I9" i="1"/>
  <c r="L9" i="1" s="1"/>
  <c r="Q9" i="1" s="1"/>
  <c r="P9" i="1"/>
  <c r="I10" i="1"/>
  <c r="L10" i="1" s="1"/>
  <c r="Q10" i="1" s="1"/>
  <c r="P10" i="1"/>
  <c r="I11" i="1"/>
  <c r="L11" i="1" s="1"/>
  <c r="Q11" i="1" s="1"/>
  <c r="P11" i="1"/>
  <c r="I12" i="1"/>
  <c r="L12" i="1" s="1"/>
  <c r="Q12" i="1" s="1"/>
  <c r="P12" i="1"/>
  <c r="I13" i="1"/>
  <c r="L13" i="1" s="1"/>
  <c r="Q13" i="1" s="1"/>
  <c r="P13" i="1"/>
  <c r="I14" i="1"/>
  <c r="L14" i="1" s="1"/>
  <c r="Q14" i="1" s="1"/>
  <c r="P14" i="1"/>
  <c r="I15" i="1"/>
  <c r="L15" i="1" s="1"/>
  <c r="Q15" i="1" s="1"/>
  <c r="P15" i="1"/>
  <c r="I16" i="1"/>
  <c r="L16" i="1" s="1"/>
  <c r="Q16" i="1" s="1"/>
  <c r="P16" i="1"/>
  <c r="I17" i="1"/>
  <c r="L17" i="1" s="1"/>
  <c r="Q17" i="1" s="1"/>
  <c r="P17" i="1"/>
  <c r="I18" i="1"/>
  <c r="L18" i="1" s="1"/>
  <c r="Q18" i="1" s="1"/>
  <c r="P18" i="1"/>
</calcChain>
</file>

<file path=xl/sharedStrings.xml><?xml version="1.0" encoding="utf-8"?>
<sst xmlns="http://schemas.openxmlformats.org/spreadsheetml/2006/main" count="59" uniqueCount="51">
  <si>
    <t></t>
  </si>
  <si>
    <t>André GOUGEON</t>
  </si>
  <si>
    <t>CANDY</t>
  </si>
  <si>
    <t>Véronique LECREUX</t>
  </si>
  <si>
    <t>LILI / FRIPOUNET</t>
  </si>
  <si>
    <t></t>
  </si>
  <si>
    <t>Jacques LOUPIAS</t>
  </si>
  <si>
    <t>BASILE / VALENTIN</t>
  </si>
  <si>
    <t></t>
  </si>
  <si>
    <t>Jean-Pierre FLOUQUET</t>
  </si>
  <si>
    <t>VIZIR / BURKA</t>
  </si>
  <si>
    <t></t>
  </si>
  <si>
    <t>Freddy GOMEZ</t>
  </si>
  <si>
    <t>ADELE / QUATCH</t>
  </si>
  <si>
    <t>Mathis LAFFAY</t>
  </si>
  <si>
    <t>OCEANE / CAPUCINE</t>
  </si>
  <si>
    <t></t>
  </si>
  <si>
    <t>Serge ARRAUD</t>
  </si>
  <si>
    <t>BOHÊME</t>
  </si>
  <si>
    <t></t>
  </si>
  <si>
    <t>Serge PIGOREAU</t>
  </si>
  <si>
    <t>MARIO</t>
  </si>
  <si>
    <t>URANO</t>
  </si>
  <si>
    <t>André JABRILLAT</t>
  </si>
  <si>
    <t>UGOLINE</t>
  </si>
  <si>
    <t>Christian GIRAUD</t>
  </si>
  <si>
    <t>QUARTZ</t>
  </si>
  <si>
    <t>SAMBA</t>
  </si>
  <si>
    <t>PAIRE</t>
  </si>
  <si>
    <t>SIMPLE</t>
  </si>
  <si>
    <t>CLASSEMENT FINAL</t>
  </si>
  <si>
    <t>TOTAL POINTS</t>
  </si>
  <si>
    <t>TOTAL POINTS MANIABILITE</t>
  </si>
  <si>
    <t>Temps sur l'épreuve x 0,5</t>
  </si>
  <si>
    <t>Pénalités  Présentat.</t>
  </si>
  <si>
    <t>Pénalités Obstacles</t>
  </si>
  <si>
    <t>Pénalités sur le temps</t>
  </si>
  <si>
    <t>Temps du marathon</t>
  </si>
  <si>
    <t>TOTAL Pénalités Obstacles</t>
  </si>
  <si>
    <t>Pénalités Obstacles 4</t>
  </si>
  <si>
    <t>Pénalités Obstacles 3</t>
  </si>
  <si>
    <t>Pénalités Obstacles 2</t>
  </si>
  <si>
    <t>Pénalités Obstacles 1</t>
  </si>
  <si>
    <t>NOM DU MENEUR</t>
  </si>
  <si>
    <t>NOM DE L'ÂNE</t>
  </si>
  <si>
    <t>N° ATTELAGE</t>
  </si>
  <si>
    <t>CLASSEMENT</t>
  </si>
  <si>
    <t>MANIABILITE</t>
  </si>
  <si>
    <t>MARATHON</t>
  </si>
  <si>
    <t>CHALLENGE D'ATTELAGES D'ÂNES / MARSANEIX 29-30 avril 2017</t>
  </si>
  <si>
    <t>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</si>
</sst>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26"/>
      <color theme="3" tint="-0.499984740745262"/>
      <name val="Wingdings"/>
      <charset val="2"/>
    </font>
    <font>
      <sz val="12"/>
      <color theme="3" tint="-0.499984740745262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26"/>
      <color theme="3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6"/>
      <color theme="9" tint="-0.249977111117893"/>
      <name val="Wingdings"/>
      <charset val="2"/>
    </font>
    <font>
      <sz val="11"/>
      <color theme="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24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1" fontId="1" fillId="2" borderId="1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46" fontId="3" fillId="2" borderId="7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 applyProtection="1">
      <alignment vertical="center"/>
      <protection locked="0"/>
    </xf>
    <xf numFmtId="1" fontId="4" fillId="2" borderId="8" xfId="0" applyNumberFormat="1" applyFont="1" applyFill="1" applyBorder="1" applyAlignment="1">
      <alignment vertical="center" wrapText="1"/>
    </xf>
    <xf numFmtId="1" fontId="4" fillId="2" borderId="7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2" fontId="2" fillId="3" borderId="7" xfId="0" applyNumberFormat="1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vertical="center"/>
    </xf>
    <xf numFmtId="2" fontId="2" fillId="4" borderId="6" xfId="0" applyNumberFormat="1" applyFont="1" applyFill="1" applyBorder="1" applyAlignment="1">
      <alignment vertical="center"/>
    </xf>
    <xf numFmtId="2" fontId="3" fillId="4" borderId="7" xfId="0" applyNumberFormat="1" applyFont="1" applyFill="1" applyBorder="1" applyAlignment="1">
      <alignment vertical="center"/>
    </xf>
    <xf numFmtId="46" fontId="3" fillId="4" borderId="7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 applyProtection="1">
      <alignment vertical="center"/>
      <protection locked="0"/>
    </xf>
    <xf numFmtId="1" fontId="4" fillId="4" borderId="8" xfId="0" applyNumberFormat="1" applyFont="1" applyFill="1" applyBorder="1" applyAlignment="1">
      <alignment vertical="center" wrapText="1"/>
    </xf>
    <xf numFmtId="1" fontId="4" fillId="4" borderId="7" xfId="0" applyNumberFormat="1" applyFont="1" applyFill="1" applyBorder="1" applyAlignment="1">
      <alignment vertical="center" wrapText="1"/>
    </xf>
    <xf numFmtId="1" fontId="8" fillId="4" borderId="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left"/>
    </xf>
    <xf numFmtId="1" fontId="2" fillId="4" borderId="2" xfId="0" applyNumberFormat="1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vertical="center"/>
    </xf>
    <xf numFmtId="2" fontId="2" fillId="4" borderId="7" xfId="0" applyNumberFormat="1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4" borderId="9" xfId="0" applyNumberFormat="1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vertical="center"/>
    </xf>
    <xf numFmtId="1" fontId="8" fillId="4" borderId="10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left"/>
    </xf>
    <xf numFmtId="1" fontId="4" fillId="4" borderId="13" xfId="0" applyNumberFormat="1" applyFont="1" applyFill="1" applyBorder="1" applyAlignment="1">
      <alignment vertical="center" wrapText="1"/>
    </xf>
    <xf numFmtId="1" fontId="4" fillId="4" borderId="14" xfId="0" applyNumberFormat="1" applyFont="1" applyFill="1" applyBorder="1" applyAlignment="1">
      <alignment vertical="center" wrapText="1"/>
    </xf>
    <xf numFmtId="1" fontId="8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/>
    </xf>
    <xf numFmtId="2" fontId="0" fillId="4" borderId="7" xfId="0" applyNumberFormat="1" applyFill="1" applyBorder="1"/>
    <xf numFmtId="0" fontId="0" fillId="4" borderId="7" xfId="0" applyFill="1" applyBorder="1"/>
    <xf numFmtId="2" fontId="10" fillId="4" borderId="7" xfId="0" applyNumberFormat="1" applyFont="1" applyFill="1" applyBorder="1"/>
    <xf numFmtId="46" fontId="10" fillId="4" borderId="7" xfId="0" applyNumberFormat="1" applyFont="1" applyFill="1" applyBorder="1"/>
    <xf numFmtId="4" fontId="10" fillId="4" borderId="7" xfId="0" applyNumberFormat="1" applyFont="1" applyFill="1" applyBorder="1"/>
    <xf numFmtId="1" fontId="1" fillId="0" borderId="7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46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1" fontId="4" fillId="0" borderId="8" xfId="0" applyNumberFormat="1" applyFont="1" applyFill="1" applyBorder="1" applyAlignment="1">
      <alignment vertical="center" wrapText="1"/>
    </xf>
    <xf numFmtId="1" fontId="4" fillId="0" borderId="7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1" fontId="4" fillId="0" borderId="13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G17" sqref="G17"/>
    </sheetView>
  </sheetViews>
  <sheetFormatPr baseColWidth="10" defaultRowHeight="15" x14ac:dyDescent="0.25"/>
  <cols>
    <col min="1" max="1" width="14.42578125" customWidth="1"/>
    <col min="3" max="3" width="15.85546875" customWidth="1"/>
    <col min="4" max="4" width="14.85546875" customWidth="1"/>
  </cols>
  <sheetData>
    <row r="1" spans="1:18" ht="21.75" thickBot="1" x14ac:dyDescent="0.3">
      <c r="A1" s="82" t="s">
        <v>50</v>
      </c>
      <c r="B1" s="83"/>
      <c r="C1" s="83"/>
      <c r="D1" s="84"/>
      <c r="E1" s="85" t="s">
        <v>49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21" customHeight="1" x14ac:dyDescent="0.25">
      <c r="A2" s="102"/>
      <c r="B2" s="103"/>
      <c r="C2" s="103"/>
      <c r="D2" s="104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 thickBot="1" x14ac:dyDescent="0.3">
      <c r="A3" s="105"/>
      <c r="B3" s="106"/>
      <c r="C3" s="106"/>
      <c r="D3" s="10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 thickBot="1" x14ac:dyDescent="0.3">
      <c r="A4" s="108"/>
      <c r="B4" s="109"/>
      <c r="C4" s="109"/>
      <c r="D4" s="110"/>
      <c r="E4" s="89" t="s">
        <v>48</v>
      </c>
      <c r="F4" s="90"/>
      <c r="G4" s="90"/>
      <c r="H4" s="90"/>
      <c r="I4" s="90"/>
      <c r="J4" s="90"/>
      <c r="K4" s="90"/>
      <c r="L4" s="91"/>
      <c r="M4" s="92" t="s">
        <v>47</v>
      </c>
      <c r="N4" s="93"/>
      <c r="O4" s="93"/>
      <c r="P4" s="94"/>
      <c r="Q4" s="95" t="s">
        <v>46</v>
      </c>
      <c r="R4" s="94"/>
    </row>
    <row r="5" spans="1:18" ht="42" customHeight="1" x14ac:dyDescent="0.25">
      <c r="A5" s="111" t="s">
        <v>45</v>
      </c>
      <c r="B5" s="112"/>
      <c r="C5" s="113" t="s">
        <v>44</v>
      </c>
      <c r="D5" s="115" t="s">
        <v>43</v>
      </c>
      <c r="E5" s="74" t="s">
        <v>42</v>
      </c>
      <c r="F5" s="74" t="s">
        <v>41</v>
      </c>
      <c r="G5" s="74" t="s">
        <v>40</v>
      </c>
      <c r="H5" s="74" t="s">
        <v>39</v>
      </c>
      <c r="I5" s="76" t="s">
        <v>38</v>
      </c>
      <c r="J5" s="117" t="s">
        <v>37</v>
      </c>
      <c r="K5" s="117" t="s">
        <v>36</v>
      </c>
      <c r="L5" s="119" t="s">
        <v>31</v>
      </c>
      <c r="M5" s="78" t="s">
        <v>35</v>
      </c>
      <c r="N5" s="78" t="s">
        <v>34</v>
      </c>
      <c r="O5" s="80" t="s">
        <v>33</v>
      </c>
      <c r="P5" s="96" t="s">
        <v>32</v>
      </c>
      <c r="Q5" s="98" t="s">
        <v>31</v>
      </c>
      <c r="R5" s="100" t="s">
        <v>30</v>
      </c>
    </row>
    <row r="6" spans="1:18" ht="21.75" thickBot="1" x14ac:dyDescent="0.3">
      <c r="A6" s="73" t="s">
        <v>29</v>
      </c>
      <c r="B6" s="72" t="s">
        <v>28</v>
      </c>
      <c r="C6" s="114"/>
      <c r="D6" s="116"/>
      <c r="E6" s="75"/>
      <c r="F6" s="75"/>
      <c r="G6" s="75"/>
      <c r="H6" s="75"/>
      <c r="I6" s="77"/>
      <c r="J6" s="118"/>
      <c r="K6" s="118"/>
      <c r="L6" s="120"/>
      <c r="M6" s="79"/>
      <c r="N6" s="79"/>
      <c r="O6" s="81"/>
      <c r="P6" s="97"/>
      <c r="Q6" s="99"/>
      <c r="R6" s="101"/>
    </row>
    <row r="7" spans="1:18" ht="42" x14ac:dyDescent="0.4">
      <c r="A7" s="60">
        <v>9</v>
      </c>
      <c r="B7" s="71"/>
      <c r="C7" s="58" t="s">
        <v>27</v>
      </c>
      <c r="D7" s="57" t="s">
        <v>25</v>
      </c>
      <c r="E7" s="56">
        <v>48.25</v>
      </c>
      <c r="F7" s="56">
        <v>20.5</v>
      </c>
      <c r="G7" s="56">
        <v>21.75</v>
      </c>
      <c r="H7" s="56">
        <v>24.75</v>
      </c>
      <c r="I7" s="56">
        <f t="shared" ref="I7:I18" si="0">SUM(E7:H7)</f>
        <v>115.25</v>
      </c>
      <c r="J7" s="55">
        <v>2.0127314814814817E-2</v>
      </c>
      <c r="K7" s="54">
        <v>0</v>
      </c>
      <c r="L7" s="53">
        <f t="shared" ref="L7:L18" si="1">SUM(I7,K7)</f>
        <v>115.25</v>
      </c>
      <c r="M7" s="52">
        <v>3</v>
      </c>
      <c r="N7" s="52"/>
      <c r="O7" s="51">
        <v>115.5</v>
      </c>
      <c r="P7" s="50">
        <f t="shared" ref="P7:P18" si="2">SUM(M7,O7)</f>
        <v>118.5</v>
      </c>
      <c r="Q7" s="49">
        <f t="shared" ref="Q7:Q18" si="3">SUM(L7,P7)</f>
        <v>233.75</v>
      </c>
      <c r="R7" s="48" t="s">
        <v>0</v>
      </c>
    </row>
    <row r="8" spans="1:18" ht="42" x14ac:dyDescent="0.4">
      <c r="A8" s="60">
        <v>8</v>
      </c>
      <c r="B8" s="59"/>
      <c r="C8" s="58" t="s">
        <v>26</v>
      </c>
      <c r="D8" s="57" t="s">
        <v>25</v>
      </c>
      <c r="E8" s="56">
        <v>58</v>
      </c>
      <c r="F8" s="56">
        <v>21.75</v>
      </c>
      <c r="G8" s="56">
        <v>23</v>
      </c>
      <c r="H8" s="56">
        <v>21</v>
      </c>
      <c r="I8" s="56">
        <f t="shared" si="0"/>
        <v>123.75</v>
      </c>
      <c r="J8" s="55">
        <v>2.0486111111111111E-2</v>
      </c>
      <c r="K8" s="54">
        <v>0</v>
      </c>
      <c r="L8" s="63">
        <f t="shared" si="1"/>
        <v>123.75</v>
      </c>
      <c r="M8" s="49">
        <v>3</v>
      </c>
      <c r="N8" s="70"/>
      <c r="O8" s="69">
        <v>112</v>
      </c>
      <c r="P8" s="50">
        <f t="shared" si="2"/>
        <v>115</v>
      </c>
      <c r="Q8" s="49">
        <f t="shared" si="3"/>
        <v>238.75</v>
      </c>
      <c r="R8" s="68" t="s">
        <v>11</v>
      </c>
    </row>
    <row r="9" spans="1:18" ht="42" x14ac:dyDescent="0.4">
      <c r="A9" s="60">
        <v>1</v>
      </c>
      <c r="B9" s="59"/>
      <c r="C9" s="58" t="s">
        <v>24</v>
      </c>
      <c r="D9" s="57" t="s">
        <v>23</v>
      </c>
      <c r="E9" s="56">
        <v>61.25</v>
      </c>
      <c r="F9" s="56">
        <v>39.75</v>
      </c>
      <c r="G9" s="56">
        <v>44.75</v>
      </c>
      <c r="H9" s="56">
        <v>39.75</v>
      </c>
      <c r="I9" s="56">
        <f t="shared" si="0"/>
        <v>185.5</v>
      </c>
      <c r="J9" s="55">
        <v>2.326388888888889E-2</v>
      </c>
      <c r="K9" s="54">
        <v>15</v>
      </c>
      <c r="L9" s="63">
        <f t="shared" si="1"/>
        <v>200.5</v>
      </c>
      <c r="M9" s="62">
        <v>6</v>
      </c>
      <c r="N9" s="52"/>
      <c r="O9" s="51">
        <v>129</v>
      </c>
      <c r="P9" s="50">
        <f t="shared" si="2"/>
        <v>135</v>
      </c>
      <c r="Q9" s="49">
        <f t="shared" si="3"/>
        <v>335.5</v>
      </c>
      <c r="R9" s="61" t="s">
        <v>8</v>
      </c>
    </row>
    <row r="10" spans="1:18" ht="42" x14ac:dyDescent="0.4">
      <c r="A10" s="60">
        <v>2</v>
      </c>
      <c r="B10" s="59"/>
      <c r="C10" s="58" t="s">
        <v>22</v>
      </c>
      <c r="D10" s="57" t="s">
        <v>17</v>
      </c>
      <c r="E10" s="56">
        <v>61</v>
      </c>
      <c r="F10" s="56">
        <v>30.5</v>
      </c>
      <c r="G10" s="56">
        <v>33</v>
      </c>
      <c r="H10" s="56">
        <v>38</v>
      </c>
      <c r="I10" s="56">
        <f t="shared" si="0"/>
        <v>162.5</v>
      </c>
      <c r="J10" s="55">
        <v>0.02</v>
      </c>
      <c r="K10" s="54">
        <v>0</v>
      </c>
      <c r="L10" s="63">
        <f t="shared" si="1"/>
        <v>162.5</v>
      </c>
      <c r="M10" s="62">
        <v>6</v>
      </c>
      <c r="N10" s="52"/>
      <c r="O10" s="51">
        <v>187</v>
      </c>
      <c r="P10" s="50">
        <f t="shared" si="2"/>
        <v>193</v>
      </c>
      <c r="Q10" s="49">
        <f t="shared" si="3"/>
        <v>355.5</v>
      </c>
      <c r="R10" s="61" t="s">
        <v>5</v>
      </c>
    </row>
    <row r="11" spans="1:18" ht="42" x14ac:dyDescent="0.4">
      <c r="A11" s="67">
        <v>7</v>
      </c>
      <c r="B11" s="66"/>
      <c r="C11" s="65" t="s">
        <v>21</v>
      </c>
      <c r="D11" s="64" t="s">
        <v>20</v>
      </c>
      <c r="E11" s="56">
        <v>71.75</v>
      </c>
      <c r="F11" s="56">
        <v>45.75</v>
      </c>
      <c r="G11" s="56">
        <v>45</v>
      </c>
      <c r="H11" s="56">
        <v>55.75</v>
      </c>
      <c r="I11" s="56">
        <f t="shared" si="0"/>
        <v>218.25</v>
      </c>
      <c r="J11" s="55">
        <v>2.7256944444444445E-2</v>
      </c>
      <c r="K11" s="54">
        <v>108.75</v>
      </c>
      <c r="L11" s="63">
        <f t="shared" si="1"/>
        <v>327</v>
      </c>
      <c r="M11" s="62">
        <v>15</v>
      </c>
      <c r="N11" s="52"/>
      <c r="O11" s="51">
        <v>147</v>
      </c>
      <c r="P11" s="50">
        <f t="shared" si="2"/>
        <v>162</v>
      </c>
      <c r="Q11" s="49">
        <f t="shared" si="3"/>
        <v>489</v>
      </c>
      <c r="R11" s="61" t="s">
        <v>19</v>
      </c>
    </row>
    <row r="12" spans="1:18" ht="42" x14ac:dyDescent="0.4">
      <c r="A12" s="60">
        <v>3</v>
      </c>
      <c r="B12" s="59"/>
      <c r="C12" s="58" t="s">
        <v>18</v>
      </c>
      <c r="D12" s="57" t="s">
        <v>17</v>
      </c>
      <c r="E12" s="56">
        <v>91.75</v>
      </c>
      <c r="F12" s="56">
        <v>46</v>
      </c>
      <c r="G12" s="56">
        <v>55.5</v>
      </c>
      <c r="H12" s="56">
        <v>49.75</v>
      </c>
      <c r="I12" s="56">
        <f t="shared" si="0"/>
        <v>243</v>
      </c>
      <c r="J12" s="55">
        <v>2.3750000000000004E-2</v>
      </c>
      <c r="K12" s="54">
        <v>25.5</v>
      </c>
      <c r="L12" s="53">
        <f t="shared" si="1"/>
        <v>268.5</v>
      </c>
      <c r="M12" s="52">
        <v>24</v>
      </c>
      <c r="N12" s="52"/>
      <c r="O12" s="51">
        <v>212</v>
      </c>
      <c r="P12" s="50">
        <f t="shared" si="2"/>
        <v>236</v>
      </c>
      <c r="Q12" s="49">
        <f t="shared" si="3"/>
        <v>504.5</v>
      </c>
      <c r="R12" s="48" t="s">
        <v>16</v>
      </c>
    </row>
    <row r="13" spans="1:18" ht="42" x14ac:dyDescent="0.4">
      <c r="A13" s="28"/>
      <c r="B13" s="36">
        <v>10</v>
      </c>
      <c r="C13" s="26" t="s">
        <v>15</v>
      </c>
      <c r="D13" s="25" t="s">
        <v>14</v>
      </c>
      <c r="E13" s="47">
        <v>54.75</v>
      </c>
      <c r="F13" s="47">
        <v>20.75</v>
      </c>
      <c r="G13" s="47">
        <v>23.5</v>
      </c>
      <c r="H13" s="47">
        <v>23.75</v>
      </c>
      <c r="I13" s="47">
        <f t="shared" si="0"/>
        <v>122.75</v>
      </c>
      <c r="J13" s="46">
        <v>2.0578703703703703E-2</v>
      </c>
      <c r="K13" s="45">
        <v>0</v>
      </c>
      <c r="L13" s="35">
        <f t="shared" si="1"/>
        <v>122.75</v>
      </c>
      <c r="M13" s="44">
        <v>0</v>
      </c>
      <c r="N13" s="44"/>
      <c r="O13" s="43">
        <v>108.5</v>
      </c>
      <c r="P13" s="31">
        <f t="shared" si="2"/>
        <v>108.5</v>
      </c>
      <c r="Q13" s="30">
        <f t="shared" si="3"/>
        <v>231.25</v>
      </c>
      <c r="R13" s="42" t="s">
        <v>0</v>
      </c>
    </row>
    <row r="14" spans="1:18" ht="42" x14ac:dyDescent="0.4">
      <c r="A14" s="28"/>
      <c r="B14" s="36">
        <v>6</v>
      </c>
      <c r="C14" s="26" t="s">
        <v>13</v>
      </c>
      <c r="D14" s="25" t="s">
        <v>12</v>
      </c>
      <c r="E14" s="47">
        <v>53.5</v>
      </c>
      <c r="F14" s="47">
        <v>23</v>
      </c>
      <c r="G14" s="47">
        <v>26.5</v>
      </c>
      <c r="H14" s="47">
        <v>29.25</v>
      </c>
      <c r="I14" s="24">
        <f t="shared" si="0"/>
        <v>132.25</v>
      </c>
      <c r="J14" s="46">
        <v>1.9490740740740743E-2</v>
      </c>
      <c r="K14" s="45">
        <v>0</v>
      </c>
      <c r="L14" s="35">
        <f t="shared" si="1"/>
        <v>132.25</v>
      </c>
      <c r="M14" s="44">
        <v>3</v>
      </c>
      <c r="N14" s="44"/>
      <c r="O14" s="43">
        <v>121.5</v>
      </c>
      <c r="P14" s="31">
        <f t="shared" si="2"/>
        <v>124.5</v>
      </c>
      <c r="Q14" s="30">
        <f t="shared" si="3"/>
        <v>256.75</v>
      </c>
      <c r="R14" s="42" t="s">
        <v>11</v>
      </c>
    </row>
    <row r="15" spans="1:18" ht="63" x14ac:dyDescent="0.4">
      <c r="A15" s="41"/>
      <c r="B15" s="40">
        <v>11</v>
      </c>
      <c r="C15" s="39" t="s">
        <v>10</v>
      </c>
      <c r="D15" s="38" t="s">
        <v>9</v>
      </c>
      <c r="E15" s="24">
        <v>126.25</v>
      </c>
      <c r="F15" s="24">
        <v>47.5</v>
      </c>
      <c r="G15" s="24">
        <v>32.5</v>
      </c>
      <c r="H15" s="24">
        <v>48.5</v>
      </c>
      <c r="I15" s="24">
        <f t="shared" si="0"/>
        <v>254.75</v>
      </c>
      <c r="J15" s="23">
        <v>2.388888888888889E-2</v>
      </c>
      <c r="K15" s="22">
        <v>29</v>
      </c>
      <c r="L15" s="21">
        <f t="shared" si="1"/>
        <v>283.75</v>
      </c>
      <c r="M15" s="34">
        <v>9</v>
      </c>
      <c r="N15" s="33"/>
      <c r="O15" s="32">
        <v>148</v>
      </c>
      <c r="P15" s="31">
        <f t="shared" si="2"/>
        <v>157</v>
      </c>
      <c r="Q15" s="30">
        <f t="shared" si="3"/>
        <v>440.75</v>
      </c>
      <c r="R15" s="37" t="s">
        <v>8</v>
      </c>
    </row>
    <row r="16" spans="1:18" ht="42" x14ac:dyDescent="0.4">
      <c r="A16" s="28"/>
      <c r="B16" s="36">
        <v>4</v>
      </c>
      <c r="C16" s="26" t="s">
        <v>7</v>
      </c>
      <c r="D16" s="25" t="s">
        <v>6</v>
      </c>
      <c r="E16" s="24">
        <v>64.25</v>
      </c>
      <c r="F16" s="24">
        <v>27.25</v>
      </c>
      <c r="G16" s="24">
        <v>27.75</v>
      </c>
      <c r="H16" s="24">
        <v>26.75</v>
      </c>
      <c r="I16" s="24">
        <f t="shared" si="0"/>
        <v>146</v>
      </c>
      <c r="J16" s="23">
        <v>2.0601851851851854E-2</v>
      </c>
      <c r="K16" s="22">
        <v>0</v>
      </c>
      <c r="L16" s="35">
        <f t="shared" si="1"/>
        <v>146</v>
      </c>
      <c r="M16" s="34">
        <v>306</v>
      </c>
      <c r="N16" s="33"/>
      <c r="O16" s="32">
        <v>111</v>
      </c>
      <c r="P16" s="31">
        <f t="shared" si="2"/>
        <v>417</v>
      </c>
      <c r="Q16" s="30">
        <f t="shared" si="3"/>
        <v>563</v>
      </c>
      <c r="R16" s="29" t="s">
        <v>5</v>
      </c>
    </row>
    <row r="17" spans="1:18" ht="42" x14ac:dyDescent="0.5">
      <c r="A17" s="28"/>
      <c r="B17" s="27">
        <v>5</v>
      </c>
      <c r="C17" s="26" t="s">
        <v>4</v>
      </c>
      <c r="D17" s="25" t="s">
        <v>3</v>
      </c>
      <c r="E17" s="24">
        <v>74</v>
      </c>
      <c r="F17" s="24">
        <v>38.25</v>
      </c>
      <c r="G17" s="24">
        <v>27.5</v>
      </c>
      <c r="H17" s="24">
        <v>43.5</v>
      </c>
      <c r="I17" s="24">
        <f t="shared" si="0"/>
        <v>183.25</v>
      </c>
      <c r="J17" s="23">
        <v>2.1782407407407407E-2</v>
      </c>
      <c r="K17" s="22">
        <v>0</v>
      </c>
      <c r="L17" s="21">
        <f t="shared" si="1"/>
        <v>183.25</v>
      </c>
      <c r="M17" s="20"/>
      <c r="N17" s="19"/>
      <c r="O17" s="18"/>
      <c r="P17" s="17">
        <f t="shared" si="2"/>
        <v>0</v>
      </c>
      <c r="Q17" s="16">
        <f t="shared" si="3"/>
        <v>183.25</v>
      </c>
      <c r="R17" s="15"/>
    </row>
    <row r="18" spans="1:18" ht="42" x14ac:dyDescent="0.4">
      <c r="A18" s="14">
        <v>12</v>
      </c>
      <c r="B18" s="13"/>
      <c r="C18" s="12" t="s">
        <v>2</v>
      </c>
      <c r="D18" s="11" t="s">
        <v>1</v>
      </c>
      <c r="E18" s="10">
        <v>52.75</v>
      </c>
      <c r="F18" s="10">
        <v>26.75</v>
      </c>
      <c r="G18" s="10">
        <v>32</v>
      </c>
      <c r="H18" s="10">
        <v>35.25</v>
      </c>
      <c r="I18" s="10">
        <f t="shared" si="0"/>
        <v>146.75</v>
      </c>
      <c r="J18" s="9">
        <v>2.224537037037037E-2</v>
      </c>
      <c r="K18" s="8">
        <v>0</v>
      </c>
      <c r="L18" s="7">
        <f t="shared" si="1"/>
        <v>146.75</v>
      </c>
      <c r="M18" s="6">
        <v>0</v>
      </c>
      <c r="N18" s="5"/>
      <c r="O18" s="4">
        <v>163</v>
      </c>
      <c r="P18" s="3">
        <f t="shared" si="2"/>
        <v>163</v>
      </c>
      <c r="Q18" s="2">
        <f t="shared" si="3"/>
        <v>309.75</v>
      </c>
      <c r="R18" s="1" t="s">
        <v>0</v>
      </c>
    </row>
  </sheetData>
  <mergeCells count="23">
    <mergeCell ref="O5:O6"/>
    <mergeCell ref="A1:D1"/>
    <mergeCell ref="E1:R3"/>
    <mergeCell ref="E4:L4"/>
    <mergeCell ref="M4:P4"/>
    <mergeCell ref="Q4:R4"/>
    <mergeCell ref="E5:E6"/>
    <mergeCell ref="F5:F6"/>
    <mergeCell ref="P5:P6"/>
    <mergeCell ref="Q5:Q6"/>
    <mergeCell ref="R5:R6"/>
    <mergeCell ref="A2:D4"/>
    <mergeCell ref="A5:B5"/>
    <mergeCell ref="C5:C6"/>
    <mergeCell ref="D5:D6"/>
    <mergeCell ref="J5:J6"/>
    <mergeCell ref="G5:G6"/>
    <mergeCell ref="H5:H6"/>
    <mergeCell ref="I5:I6"/>
    <mergeCell ref="M5:M6"/>
    <mergeCell ref="N5:N6"/>
    <mergeCell ref="K5:K6"/>
    <mergeCell ref="L5:L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COMPLET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veronique lecreux</cp:lastModifiedBy>
  <dcterms:created xsi:type="dcterms:W3CDTF">2017-04-30T12:03:25Z</dcterms:created>
  <dcterms:modified xsi:type="dcterms:W3CDTF">2017-05-04T11:39:21Z</dcterms:modified>
</cp:coreProperties>
</file>